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OneDrive\Máy tính\Nam hoc 2024-2025\4. Chuyen mon\"/>
    </mc:Choice>
  </mc:AlternateContent>
  <bookViews>
    <workbookView xWindow="0" yWindow="0" windowWidth="23040" windowHeight="8616" activeTab="3"/>
  </bookViews>
  <sheets>
    <sheet name="Thang 9" sheetId="1" r:id="rId1"/>
    <sheet name="Thang 10" sheetId="2" r:id="rId2"/>
    <sheet name="Thang 11" sheetId="3" r:id="rId3"/>
    <sheet name="Thang 12" sheetId="4" r:id="rId4"/>
    <sheet name="Tong hop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6" l="1"/>
  <c r="J15" i="6"/>
  <c r="J14" i="6"/>
  <c r="J13" i="6"/>
  <c r="I14" i="6"/>
  <c r="E13" i="6"/>
  <c r="F13" i="6"/>
  <c r="G13" i="6"/>
  <c r="H13" i="6"/>
  <c r="D14" i="6"/>
  <c r="E14" i="6"/>
  <c r="F14" i="6"/>
  <c r="G14" i="6"/>
  <c r="H14" i="6"/>
  <c r="D15" i="6"/>
  <c r="E15" i="6"/>
  <c r="E17" i="6" s="1"/>
  <c r="F15" i="6"/>
  <c r="G15" i="6"/>
  <c r="H15" i="6"/>
  <c r="D16" i="6"/>
  <c r="E16" i="6"/>
  <c r="F16" i="6"/>
  <c r="I16" i="6" s="1"/>
  <c r="G16" i="6"/>
  <c r="H16" i="6"/>
  <c r="H17" i="6" s="1"/>
  <c r="C17" i="6"/>
  <c r="C16" i="6"/>
  <c r="C15" i="6"/>
  <c r="C14" i="6"/>
  <c r="C13" i="6"/>
  <c r="G17" i="6"/>
  <c r="I16" i="4"/>
  <c r="K16" i="4" s="1"/>
  <c r="J18" i="4"/>
  <c r="H18" i="4"/>
  <c r="G18" i="4"/>
  <c r="F18" i="4"/>
  <c r="E18" i="4"/>
  <c r="D18" i="4"/>
  <c r="C18" i="4"/>
  <c r="I17" i="4"/>
  <c r="K17" i="4" s="1"/>
  <c r="K15" i="4"/>
  <c r="I15" i="4"/>
  <c r="I14" i="4"/>
  <c r="I13" i="4"/>
  <c r="K13" i="4" s="1"/>
  <c r="K16" i="6" l="1"/>
  <c r="F17" i="6"/>
  <c r="J17" i="6"/>
  <c r="I15" i="6"/>
  <c r="K15" i="6" s="1"/>
  <c r="K14" i="6"/>
  <c r="I18" i="4"/>
  <c r="K14" i="4"/>
  <c r="K18" i="4" s="1"/>
  <c r="E19" i="4" s="1"/>
  <c r="J17" i="3"/>
  <c r="H17" i="3"/>
  <c r="G17" i="3"/>
  <c r="F17" i="3"/>
  <c r="E17" i="3"/>
  <c r="D17" i="3"/>
  <c r="C17" i="3"/>
  <c r="I16" i="3"/>
  <c r="K16" i="3" s="1"/>
  <c r="I15" i="3"/>
  <c r="K15" i="3" s="1"/>
  <c r="I14" i="3"/>
  <c r="K14" i="3" s="1"/>
  <c r="I13" i="3"/>
  <c r="I17" i="3" s="1"/>
  <c r="K13" i="3" l="1"/>
  <c r="K17" i="3" s="1"/>
  <c r="E18" i="3" s="1"/>
  <c r="K16" i="2"/>
  <c r="D18" i="2"/>
  <c r="E18" i="2"/>
  <c r="F18" i="2"/>
  <c r="G18" i="2"/>
  <c r="H18" i="2"/>
  <c r="J18" i="2"/>
  <c r="C18" i="2"/>
  <c r="I16" i="2"/>
  <c r="I17" i="2"/>
  <c r="K17" i="2" s="1"/>
  <c r="I15" i="2"/>
  <c r="K15" i="2" s="1"/>
  <c r="I14" i="2"/>
  <c r="K14" i="2" s="1"/>
  <c r="I13" i="2"/>
  <c r="K13" i="2" s="1"/>
  <c r="I14" i="1"/>
  <c r="K14" i="1" s="1"/>
  <c r="D17" i="1"/>
  <c r="D13" i="6" s="1"/>
  <c r="E17" i="1"/>
  <c r="F17" i="1"/>
  <c r="G17" i="1"/>
  <c r="H17" i="1"/>
  <c r="J17" i="1"/>
  <c r="C17" i="1"/>
  <c r="I15" i="1"/>
  <c r="K15" i="1" s="1"/>
  <c r="I16" i="1"/>
  <c r="K16" i="1" s="1"/>
  <c r="I13" i="1"/>
  <c r="I13" i="6" l="1"/>
  <c r="D17" i="6"/>
  <c r="K18" i="2"/>
  <c r="E19" i="2" s="1"/>
  <c r="I18" i="2"/>
  <c r="I17" i="1"/>
  <c r="K13" i="1"/>
  <c r="K17" i="1" s="1"/>
  <c r="E18" i="1" s="1"/>
  <c r="K13" i="6" l="1"/>
  <c r="K17" i="6" s="1"/>
  <c r="E18" i="6" s="1"/>
  <c r="I17" i="6"/>
</calcChain>
</file>

<file path=xl/sharedStrings.xml><?xml version="1.0" encoding="utf-8"?>
<sst xmlns="http://schemas.openxmlformats.org/spreadsheetml/2006/main" count="249" uniqueCount="73">
  <si>
    <t>SỞ GIÁO DỤC VÀ ĐÀO TẠO ĐẮK LẮK</t>
  </si>
  <si>
    <t>TRƯỜNG THPT HÙNG VƯƠNG</t>
  </si>
  <si>
    <t>1. Học và tên giáo viên: Nguyễn Văn A</t>
  </si>
  <si>
    <t>BẢNG KÊ KHAI TIẾT DẠY THÁNG 9 -NĂM HỌC 2024-2025</t>
  </si>
  <si>
    <t>Tuần</t>
  </si>
  <si>
    <t>Từ ngày đến ngày</t>
  </si>
  <si>
    <t>TNHN</t>
  </si>
  <si>
    <t>GDĐP</t>
  </si>
  <si>
    <t>Chuyên môn</t>
  </si>
  <si>
    <t>Đoàn thể</t>
  </si>
  <si>
    <t>Tiêu chuẩn</t>
  </si>
  <si>
    <t>Ghi chú</t>
  </si>
  <si>
    <t>05-08/09/2024</t>
  </si>
  <si>
    <t>09-15/09/2024</t>
  </si>
  <si>
    <t>16-22/09/2024</t>
  </si>
  <si>
    <t>23-29/09/2024</t>
  </si>
  <si>
    <t>(A)</t>
  </si>
  <si>
    <t>Số tiết giảng dạy</t>
  </si>
  <si>
    <t>Số tiết kiêm nhiệm</t>
  </si>
  <si>
    <t xml:space="preserve">Chủ nhiệm </t>
  </si>
  <si>
    <t>3. Kiêm nhiệm: Chủ nhiệm 11A4, Tổ trưởng chuyên môn, Bí thư Đoàn…</t>
  </si>
  <si>
    <t>Nguyễn Văn A</t>
  </si>
  <si>
    <t>(B)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</si>
  <si>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</si>
  <si>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</si>
  <si>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</si>
  <si>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</si>
  <si>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</si>
  <si>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</si>
  <si>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</si>
  <si>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</si>
  <si>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</si>
  <si>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(C) </t>
  </si>
  <si>
    <t>Tổng cộng</t>
  </si>
  <si>
    <t>Độc lập - Tự do - Hạnh phúc</t>
  </si>
  <si>
    <t>Tổng số tiết đề nghị thanh toán thừa giờ:</t>
  </si>
  <si>
    <t>Số tiết thừa giờ</t>
  </si>
  <si>
    <t>Tổng số tiết dạy và kiêm nhiệm</t>
  </si>
  <si>
    <t>Krông Ana, ngày 30 tháng 9 năm 2024</t>
  </si>
  <si>
    <t>GIÁO VIÊN KÊ KHAI</t>
  </si>
  <si>
    <t>DUYỆT CỦA TỔ CHUYÊN MÔN</t>
  </si>
  <si>
    <t>Đề nghị thanh toán số tiết thừa giờ:</t>
  </si>
  <si>
    <t>Nguyễn Văn B</t>
  </si>
  <si>
    <t>DUYỆT CỦA LÃNH ĐẠO NHÀ TRƯỜNG</t>
  </si>
  <si>
    <t>PHÓ HIỆU TRƯỞNG</t>
  </si>
  <si>
    <t>Nguyễn Hoàng Nam</t>
  </si>
  <si>
    <t>Môn</t>
  </si>
  <si>
    <t>2. Dạy môn, hoạt động giáo dục: Toán; Hoạt động trải nghiệm, hướng nghiệp; Nội dung giáo dục của địa phương.</t>
  </si>
  <si>
    <t>BẢNG KÊ KHAI TIẾT DẠY THÁNG 10 -NĂM HỌC 2024-2025</t>
  </si>
  <si>
    <t>CỘNG HÒA XÃ HỘI CHỦ NGHĨA VIỆT NAM</t>
  </si>
  <si>
    <t>30/9-6/10/2024</t>
  </si>
  <si>
    <t>07-13/10/2024</t>
  </si>
  <si>
    <t>14-20/10/2024</t>
  </si>
  <si>
    <t>21-27/10/2024</t>
  </si>
  <si>
    <t>28/10-3/11/2024</t>
  </si>
  <si>
    <t>Krông Ana, ngày 2 tháng 11 năm 2024</t>
  </si>
  <si>
    <t>4-10/11/2024</t>
  </si>
  <si>
    <t>11-17/11/2024</t>
  </si>
  <si>
    <t>18-24/11/2024</t>
  </si>
  <si>
    <t>25-30/11/2024</t>
  </si>
  <si>
    <t>BẢNG KÊ KHAI TIẾT DẠY THÁNG 11 -NĂM HỌC 2024-2025</t>
  </si>
  <si>
    <t>Krông Ana, ngày 30 tháng 11 năm 2024</t>
  </si>
  <si>
    <t>BẢNG KÊ KHAI TIẾT DẠY THÁNG 12 -NĂM HỌC 2024-2025</t>
  </si>
  <si>
    <t>2-8/11/2024</t>
  </si>
  <si>
    <t>9-15/11/2024</t>
  </si>
  <si>
    <t>16-22/11/2024</t>
  </si>
  <si>
    <t>23-29/11/2024</t>
  </si>
  <si>
    <t>30-31/11/2024</t>
  </si>
  <si>
    <t>2 ngày</t>
  </si>
  <si>
    <t>BẢNG KÊ KHAI TIẾT DẠY THÁNG 9, 10, 11, 12 -NĂM HỌC 2024-2025</t>
  </si>
  <si>
    <t>Tháng</t>
  </si>
  <si>
    <t>STT</t>
  </si>
  <si>
    <t>Krông Ana, ngày 31 tháng 12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</si>
</sst>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Protection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15" zoomScaleNormal="115" workbookViewId="0">
      <selection activeCell="A8" sqref="A8:K8"/>
    </sheetView>
  </sheetViews>
  <sheetFormatPr defaultRowHeight="16.8" x14ac:dyDescent="0.3"/>
  <cols>
    <col min="1" max="1" width="6" style="1" bestFit="1" customWidth="1"/>
    <col min="2" max="2" width="15.88671875" style="1" customWidth="1"/>
    <col min="3" max="8" width="10.44140625" style="1" customWidth="1"/>
    <col min="9" max="9" width="14.88671875" style="1" customWidth="1"/>
    <col min="10" max="10" width="8.44140625" style="1" customWidth="1"/>
    <col min="11" max="11" width="10.6640625" style="1" customWidth="1"/>
    <col min="12" max="12" width="9.77734375" style="1" customWidth="1"/>
    <col min="13" max="16384" width="8.88671875" style="1"/>
  </cols>
  <sheetData>
    <row r="1" spans="1:12" x14ac:dyDescent="0.3">
      <c r="A1" s="20" t="s">
        <v>0</v>
      </c>
      <c r="B1" s="20"/>
      <c r="C1" s="20"/>
      <c r="D1" s="20"/>
      <c r="E1" s="20"/>
      <c r="F1" s="21" t="s">
        <v>49</v>
      </c>
      <c r="G1" s="21"/>
      <c r="H1" s="21"/>
      <c r="I1" s="21"/>
      <c r="J1" s="21"/>
      <c r="K1" s="21"/>
    </row>
    <row r="2" spans="1:12" x14ac:dyDescent="0.3">
      <c r="A2" s="21" t="s">
        <v>1</v>
      </c>
      <c r="B2" s="21"/>
      <c r="C2" s="21"/>
      <c r="D2" s="21"/>
      <c r="E2" s="21"/>
      <c r="F2" s="21" t="s">
        <v>34</v>
      </c>
      <c r="G2" s="21"/>
      <c r="H2" s="21"/>
      <c r="I2" s="21"/>
      <c r="J2" s="21"/>
      <c r="K2" s="21"/>
    </row>
    <row r="4" spans="1:12" x14ac:dyDescent="0.3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2" s="2" customFormat="1" ht="25.2" customHeight="1" x14ac:dyDescent="0.3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3"/>
    </row>
    <row r="7" spans="1:12" s="2" customFormat="1" ht="25.2" customHeight="1" x14ac:dyDescent="0.3">
      <c r="A7" s="24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1:12" s="2" customFormat="1" ht="25.2" customHeight="1" x14ac:dyDescent="0.3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10" spans="1:12" x14ac:dyDescent="0.3">
      <c r="A10" s="25" t="s">
        <v>4</v>
      </c>
      <c r="B10" s="25" t="s">
        <v>5</v>
      </c>
      <c r="C10" s="25" t="s">
        <v>17</v>
      </c>
      <c r="D10" s="25"/>
      <c r="E10" s="25"/>
      <c r="F10" s="25" t="s">
        <v>18</v>
      </c>
      <c r="G10" s="25"/>
      <c r="H10" s="25"/>
      <c r="I10" s="25" t="s">
        <v>37</v>
      </c>
      <c r="J10" s="25" t="s">
        <v>10</v>
      </c>
      <c r="K10" s="25" t="s">
        <v>36</v>
      </c>
      <c r="L10" s="25" t="s">
        <v>11</v>
      </c>
    </row>
    <row r="11" spans="1:12" s="6" customFormat="1" x14ac:dyDescent="0.3">
      <c r="A11" s="25"/>
      <c r="B11" s="25"/>
      <c r="C11" s="4" t="s">
        <v>46</v>
      </c>
      <c r="D11" s="5" t="s">
        <v>6</v>
      </c>
      <c r="E11" s="5" t="s">
        <v>7</v>
      </c>
      <c r="F11" s="5" t="s">
        <v>19</v>
      </c>
      <c r="G11" s="5" t="s">
        <v>8</v>
      </c>
      <c r="H11" s="5" t="s">
        <v>9</v>
      </c>
      <c r="I11" s="25"/>
      <c r="J11" s="25"/>
      <c r="K11" s="25"/>
      <c r="L11" s="25"/>
    </row>
    <row r="12" spans="1:12" s="9" customFormat="1" ht="13.8" x14ac:dyDescent="0.25">
      <c r="A12" s="7" t="s">
        <v>16</v>
      </c>
      <c r="B12" s="7" t="s">
        <v>22</v>
      </c>
      <c r="C12" s="8" t="s">
        <v>23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29</v>
      </c>
      <c r="J12" s="8" t="s">
        <v>30</v>
      </c>
      <c r="K12" s="8" t="s">
        <v>31</v>
      </c>
      <c r="L12" s="8" t="s">
        <v>32</v>
      </c>
    </row>
    <row r="13" spans="1:12" ht="18.600000000000001" customHeight="1" x14ac:dyDescent="0.3">
      <c r="A13" s="12">
        <v>1</v>
      </c>
      <c r="B13" s="12" t="s">
        <v>12</v>
      </c>
      <c r="C13" s="10">
        <v>12</v>
      </c>
      <c r="D13" s="10">
        <v>6</v>
      </c>
      <c r="E13" s="10">
        <v>2</v>
      </c>
      <c r="F13" s="10">
        <v>23</v>
      </c>
      <c r="G13" s="10">
        <v>2</v>
      </c>
      <c r="H13" s="10">
        <v>1</v>
      </c>
      <c r="I13" s="12">
        <f>SUM(C13:H13)</f>
        <v>46</v>
      </c>
      <c r="J13" s="12">
        <v>17</v>
      </c>
      <c r="K13" s="12">
        <f>I13-J13</f>
        <v>29</v>
      </c>
      <c r="L13" s="12"/>
    </row>
    <row r="14" spans="1:12" ht="18.600000000000001" customHeight="1" x14ac:dyDescent="0.3">
      <c r="A14" s="12">
        <v>2</v>
      </c>
      <c r="B14" s="12" t="s">
        <v>13</v>
      </c>
      <c r="C14" s="10">
        <v>14</v>
      </c>
      <c r="D14" s="10">
        <v>7</v>
      </c>
      <c r="E14" s="10">
        <v>3</v>
      </c>
      <c r="F14" s="10">
        <v>4</v>
      </c>
      <c r="G14" s="10">
        <v>2</v>
      </c>
      <c r="H14" s="10">
        <v>2.5</v>
      </c>
      <c r="I14" s="12">
        <f>SUM(C14:H14)</f>
        <v>32.5</v>
      </c>
      <c r="J14" s="12">
        <v>17</v>
      </c>
      <c r="K14" s="12">
        <f t="shared" ref="K14:K16" si="0">I14-J14</f>
        <v>15.5</v>
      </c>
      <c r="L14" s="12"/>
    </row>
    <row r="15" spans="1:12" ht="18.600000000000001" customHeight="1" x14ac:dyDescent="0.3">
      <c r="A15" s="12">
        <v>3</v>
      </c>
      <c r="B15" s="12" t="s">
        <v>14</v>
      </c>
      <c r="C15" s="10">
        <v>13</v>
      </c>
      <c r="D15" s="10">
        <v>8</v>
      </c>
      <c r="E15" s="10">
        <v>4</v>
      </c>
      <c r="F15" s="10">
        <v>4</v>
      </c>
      <c r="G15" s="10">
        <v>2</v>
      </c>
      <c r="H15" s="10">
        <v>2.5</v>
      </c>
      <c r="I15" s="12">
        <f t="shared" ref="I15:I16" si="1">SUM(C15:H15)</f>
        <v>33.5</v>
      </c>
      <c r="J15" s="12">
        <v>17</v>
      </c>
      <c r="K15" s="12">
        <f t="shared" si="0"/>
        <v>16.5</v>
      </c>
      <c r="L15" s="12"/>
    </row>
    <row r="16" spans="1:12" ht="18.600000000000001" customHeight="1" x14ac:dyDescent="0.3">
      <c r="A16" s="12">
        <v>4</v>
      </c>
      <c r="B16" s="12" t="s">
        <v>15</v>
      </c>
      <c r="C16" s="10">
        <v>11</v>
      </c>
      <c r="D16" s="10">
        <v>6</v>
      </c>
      <c r="E16" s="10">
        <v>2</v>
      </c>
      <c r="F16" s="10">
        <v>4</v>
      </c>
      <c r="G16" s="10">
        <v>2</v>
      </c>
      <c r="H16" s="10">
        <v>2.5</v>
      </c>
      <c r="I16" s="12">
        <f t="shared" si="1"/>
        <v>27.5</v>
      </c>
      <c r="J16" s="12">
        <v>17</v>
      </c>
      <c r="K16" s="12">
        <f t="shared" si="0"/>
        <v>10.5</v>
      </c>
      <c r="L16" s="12"/>
    </row>
    <row r="17" spans="1:12" ht="21.6" customHeight="1" x14ac:dyDescent="0.3">
      <c r="A17" s="28" t="s">
        <v>33</v>
      </c>
      <c r="B17" s="28"/>
      <c r="C17" s="13">
        <f>SUM(C13:C16)</f>
        <v>50</v>
      </c>
      <c r="D17" s="13">
        <f t="shared" ref="D17:K17" si="2">SUM(D13:D16)</f>
        <v>27</v>
      </c>
      <c r="E17" s="13">
        <f t="shared" si="2"/>
        <v>11</v>
      </c>
      <c r="F17" s="13">
        <f t="shared" si="2"/>
        <v>35</v>
      </c>
      <c r="G17" s="13">
        <f t="shared" si="2"/>
        <v>8</v>
      </c>
      <c r="H17" s="13">
        <f t="shared" si="2"/>
        <v>8.5</v>
      </c>
      <c r="I17" s="13">
        <f t="shared" si="2"/>
        <v>139.5</v>
      </c>
      <c r="J17" s="13">
        <f t="shared" si="2"/>
        <v>68</v>
      </c>
      <c r="K17" s="13">
        <f t="shared" si="2"/>
        <v>71.5</v>
      </c>
      <c r="L17" s="13"/>
    </row>
    <row r="18" spans="1:12" x14ac:dyDescent="0.3">
      <c r="A18" s="26" t="s">
        <v>35</v>
      </c>
      <c r="B18" s="26"/>
      <c r="C18" s="26"/>
      <c r="D18" s="26"/>
      <c r="E18" s="14">
        <f>K17</f>
        <v>71.5</v>
      </c>
    </row>
    <row r="19" spans="1:12" x14ac:dyDescent="0.3">
      <c r="F19" s="27" t="s">
        <v>38</v>
      </c>
      <c r="G19" s="27"/>
      <c r="H19" s="27"/>
      <c r="I19" s="27"/>
    </row>
    <row r="20" spans="1:12" x14ac:dyDescent="0.3">
      <c r="A20" s="21" t="s">
        <v>39</v>
      </c>
      <c r="B20" s="21"/>
      <c r="C20" s="21"/>
      <c r="D20" s="21" t="s">
        <v>40</v>
      </c>
      <c r="E20" s="21"/>
      <c r="F20" s="21"/>
      <c r="G20" s="21"/>
      <c r="H20" s="21" t="s">
        <v>43</v>
      </c>
      <c r="I20" s="21"/>
      <c r="J20" s="21"/>
      <c r="K20" s="21"/>
      <c r="L20" s="21"/>
    </row>
    <row r="21" spans="1:12" ht="21.6" customHeight="1" x14ac:dyDescent="0.3">
      <c r="B21" s="11"/>
      <c r="C21" s="11"/>
      <c r="D21" s="23" t="s">
        <v>41</v>
      </c>
      <c r="E21" s="23"/>
      <c r="F21" s="23"/>
      <c r="G21" s="23"/>
      <c r="H21" s="20" t="s">
        <v>41</v>
      </c>
      <c r="I21" s="20"/>
      <c r="J21" s="20"/>
      <c r="K21" s="20"/>
      <c r="L21" s="20"/>
    </row>
    <row r="22" spans="1:12" x14ac:dyDescent="0.3">
      <c r="H22" s="21" t="s">
        <v>44</v>
      </c>
      <c r="I22" s="21"/>
      <c r="J22" s="21"/>
      <c r="K22" s="21"/>
      <c r="L22" s="21"/>
    </row>
    <row r="27" spans="1:12" x14ac:dyDescent="0.3">
      <c r="A27" s="22" t="s">
        <v>21</v>
      </c>
      <c r="B27" s="22"/>
      <c r="C27" s="22"/>
      <c r="D27" s="22" t="s">
        <v>42</v>
      </c>
      <c r="E27" s="22"/>
      <c r="F27" s="22"/>
      <c r="G27" s="22"/>
      <c r="H27" s="21" t="s">
        <v>45</v>
      </c>
      <c r="I27" s="21"/>
      <c r="J27" s="21"/>
      <c r="K27" s="21"/>
      <c r="L27" s="21"/>
    </row>
  </sheetData>
  <sheetProtection password="C487" sheet="1" objects="1" scenarios="1"/>
  <mergeCells count="28">
    <mergeCell ref="L10:L11"/>
    <mergeCell ref="C10:E10"/>
    <mergeCell ref="F10:H10"/>
    <mergeCell ref="A18:D18"/>
    <mergeCell ref="F19:I19"/>
    <mergeCell ref="A17:B17"/>
    <mergeCell ref="A4:K4"/>
    <mergeCell ref="F1:K1"/>
    <mergeCell ref="F2:K2"/>
    <mergeCell ref="A1:E1"/>
    <mergeCell ref="A2:E2"/>
    <mergeCell ref="A8:K8"/>
    <mergeCell ref="A6:K6"/>
    <mergeCell ref="A7:K7"/>
    <mergeCell ref="A10:A11"/>
    <mergeCell ref="B10:B11"/>
    <mergeCell ref="I10:I11"/>
    <mergeCell ref="J10:J11"/>
    <mergeCell ref="K10:K11"/>
    <mergeCell ref="H21:L21"/>
    <mergeCell ref="H22:L22"/>
    <mergeCell ref="H27:L27"/>
    <mergeCell ref="A20:C20"/>
    <mergeCell ref="A27:C27"/>
    <mergeCell ref="D20:G20"/>
    <mergeCell ref="D21:G21"/>
    <mergeCell ref="D27:G27"/>
    <mergeCell ref="H20:L20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zoomScale="145" zoomScaleNormal="145" workbookViewId="0">
      <selection activeCell="D15" sqref="D15"/>
    </sheetView>
  </sheetViews>
  <sheetFormatPr defaultRowHeight="16.8" x14ac:dyDescent="0.3"/>
  <cols>
    <col min="1" max="1" width="6" style="1" bestFit="1" customWidth="1"/>
    <col min="2" max="2" width="15.88671875" style="1" customWidth="1"/>
    <col min="3" max="8" width="10.44140625" style="1" customWidth="1"/>
    <col min="9" max="9" width="14.88671875" style="1" customWidth="1"/>
    <col min="10" max="10" width="8.44140625" style="1" customWidth="1"/>
    <col min="11" max="11" width="10.6640625" style="1" customWidth="1"/>
    <col min="12" max="12" width="9.77734375" style="1" customWidth="1"/>
    <col min="13" max="16384" width="8.88671875" style="1"/>
  </cols>
  <sheetData>
    <row r="1" spans="1:12" x14ac:dyDescent="0.3">
      <c r="A1" s="20" t="s">
        <v>0</v>
      </c>
      <c r="B1" s="20"/>
      <c r="C1" s="20"/>
      <c r="D1" s="20"/>
      <c r="E1" s="20"/>
      <c r="F1" s="21" t="s">
        <v>49</v>
      </c>
      <c r="G1" s="21"/>
      <c r="H1" s="21"/>
      <c r="I1" s="21"/>
      <c r="J1" s="21"/>
      <c r="K1" s="21"/>
    </row>
    <row r="2" spans="1:12" x14ac:dyDescent="0.3">
      <c r="A2" s="21" t="s">
        <v>1</v>
      </c>
      <c r="B2" s="21"/>
      <c r="C2" s="21"/>
      <c r="D2" s="21"/>
      <c r="E2" s="21"/>
      <c r="F2" s="21" t="s">
        <v>34</v>
      </c>
      <c r="G2" s="21"/>
      <c r="H2" s="21"/>
      <c r="I2" s="21"/>
      <c r="J2" s="21"/>
      <c r="K2" s="21"/>
    </row>
    <row r="4" spans="1:12" x14ac:dyDescent="0.3">
      <c r="A4" s="21" t="s">
        <v>48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2" s="2" customFormat="1" ht="25.2" customHeight="1" x14ac:dyDescent="0.3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3"/>
    </row>
    <row r="7" spans="1:12" s="2" customFormat="1" ht="25.2" customHeight="1" x14ac:dyDescent="0.3">
      <c r="A7" s="24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1:12" s="2" customFormat="1" ht="25.2" customHeight="1" x14ac:dyDescent="0.3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10" spans="1:12" x14ac:dyDescent="0.3">
      <c r="A10" s="25" t="s">
        <v>4</v>
      </c>
      <c r="B10" s="25" t="s">
        <v>5</v>
      </c>
      <c r="C10" s="25" t="s">
        <v>17</v>
      </c>
      <c r="D10" s="25"/>
      <c r="E10" s="25"/>
      <c r="F10" s="25" t="s">
        <v>18</v>
      </c>
      <c r="G10" s="25"/>
      <c r="H10" s="25"/>
      <c r="I10" s="25" t="s">
        <v>37</v>
      </c>
      <c r="J10" s="25" t="s">
        <v>10</v>
      </c>
      <c r="K10" s="25" t="s">
        <v>36</v>
      </c>
      <c r="L10" s="25" t="s">
        <v>11</v>
      </c>
    </row>
    <row r="11" spans="1:12" s="6" customFormat="1" x14ac:dyDescent="0.3">
      <c r="A11" s="25"/>
      <c r="B11" s="25"/>
      <c r="C11" s="4" t="s">
        <v>46</v>
      </c>
      <c r="D11" s="5" t="s">
        <v>6</v>
      </c>
      <c r="E11" s="5" t="s">
        <v>7</v>
      </c>
      <c r="F11" s="5" t="s">
        <v>19</v>
      </c>
      <c r="G11" s="5" t="s">
        <v>8</v>
      </c>
      <c r="H11" s="5" t="s">
        <v>9</v>
      </c>
      <c r="I11" s="25"/>
      <c r="J11" s="25"/>
      <c r="K11" s="25"/>
      <c r="L11" s="25"/>
    </row>
    <row r="12" spans="1:12" s="9" customFormat="1" ht="13.8" x14ac:dyDescent="0.25">
      <c r="A12" s="7" t="s">
        <v>16</v>
      </c>
      <c r="B12" s="7" t="s">
        <v>22</v>
      </c>
      <c r="C12" s="8" t="s">
        <v>23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29</v>
      </c>
      <c r="J12" s="8" t="s">
        <v>30</v>
      </c>
      <c r="K12" s="8" t="s">
        <v>31</v>
      </c>
      <c r="L12" s="8" t="s">
        <v>32</v>
      </c>
    </row>
    <row r="13" spans="1:12" ht="18.600000000000001" customHeight="1" x14ac:dyDescent="0.3">
      <c r="A13" s="12">
        <v>1</v>
      </c>
      <c r="B13" s="15" t="s">
        <v>50</v>
      </c>
      <c r="C13" s="10">
        <v>12</v>
      </c>
      <c r="D13" s="10">
        <v>6</v>
      </c>
      <c r="E13" s="10">
        <v>2</v>
      </c>
      <c r="F13" s="10">
        <v>23</v>
      </c>
      <c r="G13" s="10">
        <v>2</v>
      </c>
      <c r="H13" s="10">
        <v>1</v>
      </c>
      <c r="I13" s="12">
        <f>SUM(C13:H13)</f>
        <v>46</v>
      </c>
      <c r="J13" s="12">
        <v>17</v>
      </c>
      <c r="K13" s="12">
        <f>I13-J13</f>
        <v>29</v>
      </c>
      <c r="L13" s="12"/>
    </row>
    <row r="14" spans="1:12" ht="18.600000000000001" customHeight="1" x14ac:dyDescent="0.3">
      <c r="A14" s="12">
        <v>2</v>
      </c>
      <c r="B14" s="12" t="s">
        <v>51</v>
      </c>
      <c r="C14" s="10">
        <v>14</v>
      </c>
      <c r="D14" s="10">
        <v>7</v>
      </c>
      <c r="E14" s="10">
        <v>3</v>
      </c>
      <c r="F14" s="10">
        <v>4</v>
      </c>
      <c r="G14" s="10">
        <v>2</v>
      </c>
      <c r="H14" s="10">
        <v>2.5</v>
      </c>
      <c r="I14" s="12">
        <f>SUM(C14:H14)</f>
        <v>32.5</v>
      </c>
      <c r="J14" s="12">
        <v>17</v>
      </c>
      <c r="K14" s="12">
        <f t="shared" ref="K14:K17" si="0">I14-J14</f>
        <v>15.5</v>
      </c>
      <c r="L14" s="12"/>
    </row>
    <row r="15" spans="1:12" ht="18.600000000000001" customHeight="1" x14ac:dyDescent="0.3">
      <c r="A15" s="12">
        <v>3</v>
      </c>
      <c r="B15" s="12" t="s">
        <v>52</v>
      </c>
      <c r="C15" s="10">
        <v>13</v>
      </c>
      <c r="D15" s="10">
        <v>8</v>
      </c>
      <c r="E15" s="10">
        <v>4</v>
      </c>
      <c r="F15" s="10">
        <v>4</v>
      </c>
      <c r="G15" s="10">
        <v>2</v>
      </c>
      <c r="H15" s="10">
        <v>2.5</v>
      </c>
      <c r="I15" s="12">
        <f t="shared" ref="I15:I17" si="1">SUM(C15:H15)</f>
        <v>33.5</v>
      </c>
      <c r="J15" s="12">
        <v>17</v>
      </c>
      <c r="K15" s="12">
        <f t="shared" si="0"/>
        <v>16.5</v>
      </c>
      <c r="L15" s="12"/>
    </row>
    <row r="16" spans="1:12" ht="18.600000000000001" customHeight="1" x14ac:dyDescent="0.3">
      <c r="A16" s="12">
        <v>4</v>
      </c>
      <c r="B16" s="12" t="s">
        <v>53</v>
      </c>
      <c r="C16" s="10">
        <v>11</v>
      </c>
      <c r="D16" s="10">
        <v>6</v>
      </c>
      <c r="E16" s="10">
        <v>2</v>
      </c>
      <c r="F16" s="10">
        <v>4</v>
      </c>
      <c r="G16" s="10">
        <v>2</v>
      </c>
      <c r="H16" s="10">
        <v>2.5</v>
      </c>
      <c r="I16" s="12">
        <f t="shared" ref="I16" si="2">SUM(C16:H16)</f>
        <v>27.5</v>
      </c>
      <c r="J16" s="12">
        <v>17</v>
      </c>
      <c r="K16" s="12">
        <f t="shared" si="0"/>
        <v>10.5</v>
      </c>
      <c r="L16" s="12"/>
    </row>
    <row r="17" spans="1:12" ht="18.600000000000001" customHeight="1" x14ac:dyDescent="0.3">
      <c r="A17" s="12">
        <v>5</v>
      </c>
      <c r="B17" s="15" t="s">
        <v>54</v>
      </c>
      <c r="C17" s="10">
        <v>4</v>
      </c>
      <c r="D17" s="10">
        <v>5</v>
      </c>
      <c r="E17" s="10">
        <v>1</v>
      </c>
      <c r="F17" s="10">
        <v>4</v>
      </c>
      <c r="G17" s="10">
        <v>2</v>
      </c>
      <c r="H17" s="10">
        <v>2.5</v>
      </c>
      <c r="I17" s="12">
        <f t="shared" si="1"/>
        <v>18.5</v>
      </c>
      <c r="J17" s="12">
        <v>17</v>
      </c>
      <c r="K17" s="12">
        <f t="shared" si="0"/>
        <v>1.5</v>
      </c>
      <c r="L17" s="12"/>
    </row>
    <row r="18" spans="1:12" ht="21.6" customHeight="1" x14ac:dyDescent="0.3">
      <c r="A18" s="28" t="s">
        <v>33</v>
      </c>
      <c r="B18" s="28"/>
      <c r="C18" s="13">
        <f>SUM(C13:C17)</f>
        <v>54</v>
      </c>
      <c r="D18" s="13">
        <f t="shared" ref="D18:J18" si="3">SUM(D13:D17)</f>
        <v>32</v>
      </c>
      <c r="E18" s="13">
        <f t="shared" si="3"/>
        <v>12</v>
      </c>
      <c r="F18" s="13">
        <f t="shared" si="3"/>
        <v>39</v>
      </c>
      <c r="G18" s="13">
        <f t="shared" si="3"/>
        <v>10</v>
      </c>
      <c r="H18" s="13">
        <f t="shared" si="3"/>
        <v>11</v>
      </c>
      <c r="I18" s="13">
        <f t="shared" si="3"/>
        <v>158</v>
      </c>
      <c r="J18" s="13">
        <f t="shared" si="3"/>
        <v>85</v>
      </c>
      <c r="K18" s="13">
        <f>SUM(K13:K17)</f>
        <v>73</v>
      </c>
      <c r="L18" s="13"/>
    </row>
    <row r="19" spans="1:12" x14ac:dyDescent="0.3">
      <c r="A19" s="26" t="s">
        <v>35</v>
      </c>
      <c r="B19" s="26"/>
      <c r="C19" s="26"/>
      <c r="D19" s="26"/>
      <c r="E19" s="14">
        <f>K18</f>
        <v>73</v>
      </c>
    </row>
    <row r="20" spans="1:12" x14ac:dyDescent="0.3">
      <c r="F20" s="27" t="s">
        <v>55</v>
      </c>
      <c r="G20" s="27"/>
      <c r="H20" s="27"/>
      <c r="I20" s="27"/>
    </row>
    <row r="21" spans="1:12" x14ac:dyDescent="0.3">
      <c r="A21" s="21" t="s">
        <v>39</v>
      </c>
      <c r="B21" s="21"/>
      <c r="C21" s="21"/>
      <c r="D21" s="21" t="s">
        <v>40</v>
      </c>
      <c r="E21" s="21"/>
      <c r="F21" s="21"/>
      <c r="G21" s="21"/>
      <c r="H21" s="21" t="s">
        <v>43</v>
      </c>
      <c r="I21" s="21"/>
      <c r="J21" s="21"/>
      <c r="K21" s="21"/>
      <c r="L21" s="21"/>
    </row>
    <row r="22" spans="1:12" ht="21.6" customHeight="1" x14ac:dyDescent="0.3">
      <c r="B22" s="11"/>
      <c r="C22" s="11"/>
      <c r="D22" s="23" t="s">
        <v>41</v>
      </c>
      <c r="E22" s="23"/>
      <c r="F22" s="23"/>
      <c r="G22" s="23"/>
      <c r="H22" s="20" t="s">
        <v>41</v>
      </c>
      <c r="I22" s="20"/>
      <c r="J22" s="20"/>
      <c r="K22" s="20"/>
      <c r="L22" s="20"/>
    </row>
    <row r="23" spans="1:12" x14ac:dyDescent="0.3">
      <c r="H23" s="21" t="s">
        <v>44</v>
      </c>
      <c r="I23" s="21"/>
      <c r="J23" s="21"/>
      <c r="K23" s="21"/>
      <c r="L23" s="21"/>
    </row>
    <row r="27" spans="1:12" x14ac:dyDescent="0.3">
      <c r="A27" s="22" t="s">
        <v>21</v>
      </c>
      <c r="B27" s="22"/>
      <c r="C27" s="22"/>
      <c r="D27" s="22" t="s">
        <v>42</v>
      </c>
      <c r="E27" s="22"/>
      <c r="F27" s="22"/>
      <c r="G27" s="22"/>
      <c r="H27" s="21" t="s">
        <v>45</v>
      </c>
      <c r="I27" s="21"/>
      <c r="J27" s="21"/>
      <c r="K27" s="21"/>
      <c r="L27" s="21"/>
    </row>
  </sheetData>
  <sheetProtection password="C487" sheet="1" objects="1" scenarios="1"/>
  <mergeCells count="28">
    <mergeCell ref="A6:K6"/>
    <mergeCell ref="A1:E1"/>
    <mergeCell ref="F1:K1"/>
    <mergeCell ref="A2:E2"/>
    <mergeCell ref="F2:K2"/>
    <mergeCell ref="A4:K4"/>
    <mergeCell ref="A7:K7"/>
    <mergeCell ref="A8:K8"/>
    <mergeCell ref="A10:A11"/>
    <mergeCell ref="B10:B11"/>
    <mergeCell ref="C10:E10"/>
    <mergeCell ref="F10:H10"/>
    <mergeCell ref="I10:I11"/>
    <mergeCell ref="J10:J11"/>
    <mergeCell ref="K10:K11"/>
    <mergeCell ref="L10:L11"/>
    <mergeCell ref="A18:B18"/>
    <mergeCell ref="A19:D19"/>
    <mergeCell ref="F20:I20"/>
    <mergeCell ref="A21:C21"/>
    <mergeCell ref="D21:G21"/>
    <mergeCell ref="H21:L21"/>
    <mergeCell ref="D22:G22"/>
    <mergeCell ref="H22:L22"/>
    <mergeCell ref="H23:L23"/>
    <mergeCell ref="A27:C27"/>
    <mergeCell ref="D27:G27"/>
    <mergeCell ref="H27:L27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7" zoomScale="145" zoomScaleNormal="145" workbookViewId="0">
      <selection activeCell="A8" sqref="A8:K8"/>
    </sheetView>
  </sheetViews>
  <sheetFormatPr defaultRowHeight="16.8" x14ac:dyDescent="0.3"/>
  <cols>
    <col min="1" max="1" width="6" style="1" bestFit="1" customWidth="1"/>
    <col min="2" max="2" width="15.88671875" style="1" customWidth="1"/>
    <col min="3" max="8" width="10.44140625" style="1" customWidth="1"/>
    <col min="9" max="9" width="14.88671875" style="1" customWidth="1"/>
    <col min="10" max="10" width="8.44140625" style="1" customWidth="1"/>
    <col min="11" max="11" width="10.6640625" style="1" customWidth="1"/>
    <col min="12" max="12" width="9.77734375" style="1" customWidth="1"/>
    <col min="13" max="16384" width="8.88671875" style="1"/>
  </cols>
  <sheetData>
    <row r="1" spans="1:12" x14ac:dyDescent="0.3">
      <c r="A1" s="20" t="s">
        <v>0</v>
      </c>
      <c r="B1" s="20"/>
      <c r="C1" s="20"/>
      <c r="D1" s="20"/>
      <c r="E1" s="20"/>
      <c r="F1" s="21" t="s">
        <v>49</v>
      </c>
      <c r="G1" s="21"/>
      <c r="H1" s="21"/>
      <c r="I1" s="21"/>
      <c r="J1" s="21"/>
      <c r="K1" s="21"/>
    </row>
    <row r="2" spans="1:12" x14ac:dyDescent="0.3">
      <c r="A2" s="21" t="s">
        <v>1</v>
      </c>
      <c r="B2" s="21"/>
      <c r="C2" s="21"/>
      <c r="D2" s="21"/>
      <c r="E2" s="21"/>
      <c r="F2" s="21" t="s">
        <v>34</v>
      </c>
      <c r="G2" s="21"/>
      <c r="H2" s="21"/>
      <c r="I2" s="21"/>
      <c r="J2" s="21"/>
      <c r="K2" s="21"/>
    </row>
    <row r="4" spans="1:12" x14ac:dyDescent="0.3">
      <c r="A4" s="21" t="s">
        <v>60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2" s="2" customFormat="1" ht="25.2" customHeight="1" x14ac:dyDescent="0.3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3"/>
    </row>
    <row r="7" spans="1:12" s="2" customFormat="1" ht="25.2" customHeight="1" x14ac:dyDescent="0.3">
      <c r="A7" s="24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1:12" s="2" customFormat="1" ht="25.2" customHeight="1" x14ac:dyDescent="0.3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10" spans="1:12" x14ac:dyDescent="0.3">
      <c r="A10" s="25" t="s">
        <v>4</v>
      </c>
      <c r="B10" s="25" t="s">
        <v>5</v>
      </c>
      <c r="C10" s="25" t="s">
        <v>17</v>
      </c>
      <c r="D10" s="25"/>
      <c r="E10" s="25"/>
      <c r="F10" s="25" t="s">
        <v>18</v>
      </c>
      <c r="G10" s="25"/>
      <c r="H10" s="25"/>
      <c r="I10" s="25" t="s">
        <v>37</v>
      </c>
      <c r="J10" s="25" t="s">
        <v>10</v>
      </c>
      <c r="K10" s="25" t="s">
        <v>36</v>
      </c>
      <c r="L10" s="25" t="s">
        <v>11</v>
      </c>
    </row>
    <row r="11" spans="1:12" s="16" customFormat="1" x14ac:dyDescent="0.3">
      <c r="A11" s="25"/>
      <c r="B11" s="25"/>
      <c r="C11" s="4" t="s">
        <v>46</v>
      </c>
      <c r="D11" s="5" t="s">
        <v>6</v>
      </c>
      <c r="E11" s="5" t="s">
        <v>7</v>
      </c>
      <c r="F11" s="5" t="s">
        <v>19</v>
      </c>
      <c r="G11" s="5" t="s">
        <v>8</v>
      </c>
      <c r="H11" s="5" t="s">
        <v>9</v>
      </c>
      <c r="I11" s="25"/>
      <c r="J11" s="25"/>
      <c r="K11" s="25"/>
      <c r="L11" s="25"/>
    </row>
    <row r="12" spans="1:12" s="9" customFormat="1" ht="13.8" x14ac:dyDescent="0.25">
      <c r="A12" s="7" t="s">
        <v>16</v>
      </c>
      <c r="B12" s="7" t="s">
        <v>22</v>
      </c>
      <c r="C12" s="8" t="s">
        <v>23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29</v>
      </c>
      <c r="J12" s="8" t="s">
        <v>30</v>
      </c>
      <c r="K12" s="8" t="s">
        <v>31</v>
      </c>
      <c r="L12" s="8" t="s">
        <v>32</v>
      </c>
    </row>
    <row r="13" spans="1:12" ht="18.600000000000001" customHeight="1" x14ac:dyDescent="0.3">
      <c r="A13" s="12">
        <v>1</v>
      </c>
      <c r="B13" s="12" t="s">
        <v>56</v>
      </c>
      <c r="C13" s="10">
        <v>12</v>
      </c>
      <c r="D13" s="10">
        <v>6</v>
      </c>
      <c r="E13" s="10">
        <v>2</v>
      </c>
      <c r="F13" s="10">
        <v>23</v>
      </c>
      <c r="G13" s="10">
        <v>2</v>
      </c>
      <c r="H13" s="10">
        <v>1</v>
      </c>
      <c r="I13" s="12">
        <f>SUM(C13:H13)</f>
        <v>46</v>
      </c>
      <c r="J13" s="12">
        <v>17</v>
      </c>
      <c r="K13" s="12">
        <f>I13-J13</f>
        <v>29</v>
      </c>
      <c r="L13" s="12"/>
    </row>
    <row r="14" spans="1:12" ht="18.600000000000001" customHeight="1" x14ac:dyDescent="0.3">
      <c r="A14" s="12">
        <v>2</v>
      </c>
      <c r="B14" s="12" t="s">
        <v>57</v>
      </c>
      <c r="C14" s="10">
        <v>14</v>
      </c>
      <c r="D14" s="10">
        <v>7</v>
      </c>
      <c r="E14" s="10">
        <v>3</v>
      </c>
      <c r="F14" s="10">
        <v>4</v>
      </c>
      <c r="G14" s="10">
        <v>2</v>
      </c>
      <c r="H14" s="10">
        <v>2.5</v>
      </c>
      <c r="I14" s="12">
        <f>SUM(C14:H14)</f>
        <v>32.5</v>
      </c>
      <c r="J14" s="12">
        <v>17</v>
      </c>
      <c r="K14" s="12">
        <f t="shared" ref="K14:K16" si="0">I14-J14</f>
        <v>15.5</v>
      </c>
      <c r="L14" s="12"/>
    </row>
    <row r="15" spans="1:12" ht="18.600000000000001" customHeight="1" x14ac:dyDescent="0.3">
      <c r="A15" s="12">
        <v>3</v>
      </c>
      <c r="B15" s="12" t="s">
        <v>58</v>
      </c>
      <c r="C15" s="10">
        <v>13</v>
      </c>
      <c r="D15" s="10">
        <v>8</v>
      </c>
      <c r="E15" s="10">
        <v>4</v>
      </c>
      <c r="F15" s="10">
        <v>4</v>
      </c>
      <c r="G15" s="10">
        <v>2</v>
      </c>
      <c r="H15" s="10">
        <v>2.5</v>
      </c>
      <c r="I15" s="12">
        <f t="shared" ref="I15:I16" si="1">SUM(C15:H15)</f>
        <v>33.5</v>
      </c>
      <c r="J15" s="12">
        <v>17</v>
      </c>
      <c r="K15" s="12">
        <f t="shared" si="0"/>
        <v>16.5</v>
      </c>
      <c r="L15" s="12"/>
    </row>
    <row r="16" spans="1:12" ht="18.600000000000001" customHeight="1" x14ac:dyDescent="0.3">
      <c r="A16" s="12">
        <v>4</v>
      </c>
      <c r="B16" s="12" t="s">
        <v>59</v>
      </c>
      <c r="C16" s="10">
        <v>11</v>
      </c>
      <c r="D16" s="10">
        <v>6</v>
      </c>
      <c r="E16" s="10">
        <v>2</v>
      </c>
      <c r="F16" s="10">
        <v>4</v>
      </c>
      <c r="G16" s="10">
        <v>2</v>
      </c>
      <c r="H16" s="10">
        <v>2.5</v>
      </c>
      <c r="I16" s="12">
        <f t="shared" si="1"/>
        <v>27.5</v>
      </c>
      <c r="J16" s="12">
        <v>17</v>
      </c>
      <c r="K16" s="12">
        <f t="shared" si="0"/>
        <v>10.5</v>
      </c>
      <c r="L16" s="12"/>
    </row>
    <row r="17" spans="1:12" ht="21.6" customHeight="1" x14ac:dyDescent="0.3">
      <c r="A17" s="28" t="s">
        <v>33</v>
      </c>
      <c r="B17" s="28"/>
      <c r="C17" s="18">
        <f t="shared" ref="C17:K17" si="2">SUM(C13:C16)</f>
        <v>50</v>
      </c>
      <c r="D17" s="18">
        <f t="shared" si="2"/>
        <v>27</v>
      </c>
      <c r="E17" s="18">
        <f t="shared" si="2"/>
        <v>11</v>
      </c>
      <c r="F17" s="18">
        <f t="shared" si="2"/>
        <v>35</v>
      </c>
      <c r="G17" s="18">
        <f t="shared" si="2"/>
        <v>8</v>
      </c>
      <c r="H17" s="18">
        <f t="shared" si="2"/>
        <v>8.5</v>
      </c>
      <c r="I17" s="18">
        <f t="shared" si="2"/>
        <v>139.5</v>
      </c>
      <c r="J17" s="18">
        <f t="shared" si="2"/>
        <v>68</v>
      </c>
      <c r="K17" s="18">
        <f t="shared" si="2"/>
        <v>71.5</v>
      </c>
      <c r="L17" s="18"/>
    </row>
    <row r="18" spans="1:12" x14ac:dyDescent="0.3">
      <c r="A18" s="26" t="s">
        <v>35</v>
      </c>
      <c r="B18" s="26"/>
      <c r="C18" s="26"/>
      <c r="D18" s="26"/>
      <c r="E18" s="17">
        <f>K17</f>
        <v>71.5</v>
      </c>
    </row>
    <row r="19" spans="1:12" x14ac:dyDescent="0.3">
      <c r="F19" s="27" t="s">
        <v>61</v>
      </c>
      <c r="G19" s="27"/>
      <c r="H19" s="27"/>
      <c r="I19" s="27"/>
    </row>
    <row r="20" spans="1:12" x14ac:dyDescent="0.3">
      <c r="A20" s="21" t="s">
        <v>39</v>
      </c>
      <c r="B20" s="21"/>
      <c r="C20" s="21"/>
      <c r="D20" s="21" t="s">
        <v>40</v>
      </c>
      <c r="E20" s="21"/>
      <c r="F20" s="21"/>
      <c r="G20" s="21"/>
      <c r="H20" s="21" t="s">
        <v>43</v>
      </c>
      <c r="I20" s="21"/>
      <c r="J20" s="21"/>
      <c r="K20" s="21"/>
      <c r="L20" s="21"/>
    </row>
    <row r="21" spans="1:12" ht="21.6" customHeight="1" x14ac:dyDescent="0.3">
      <c r="B21" s="11"/>
      <c r="C21" s="11"/>
      <c r="D21" s="23" t="s">
        <v>41</v>
      </c>
      <c r="E21" s="23"/>
      <c r="F21" s="23"/>
      <c r="G21" s="23"/>
      <c r="H21" s="20" t="s">
        <v>41</v>
      </c>
      <c r="I21" s="20"/>
      <c r="J21" s="20"/>
      <c r="K21" s="20"/>
      <c r="L21" s="20"/>
    </row>
    <row r="22" spans="1:12" x14ac:dyDescent="0.3">
      <c r="H22" s="21" t="s">
        <v>44</v>
      </c>
      <c r="I22" s="21"/>
      <c r="J22" s="21"/>
      <c r="K22" s="21"/>
      <c r="L22" s="21"/>
    </row>
    <row r="26" spans="1:12" s="2" customFormat="1" x14ac:dyDescent="0.3">
      <c r="A26" s="22" t="s">
        <v>21</v>
      </c>
      <c r="B26" s="22"/>
      <c r="C26" s="22"/>
      <c r="D26" s="22" t="s">
        <v>42</v>
      </c>
      <c r="E26" s="22"/>
      <c r="F26" s="22"/>
      <c r="G26" s="22"/>
      <c r="H26" s="22" t="s">
        <v>45</v>
      </c>
      <c r="I26" s="22"/>
      <c r="J26" s="22"/>
      <c r="K26" s="22"/>
      <c r="L26" s="22"/>
    </row>
  </sheetData>
  <sheetProtection password="C487" sheet="1" objects="1" scenarios="1"/>
  <mergeCells count="28">
    <mergeCell ref="D21:G21"/>
    <mergeCell ref="H21:L21"/>
    <mergeCell ref="H22:L22"/>
    <mergeCell ref="A26:C26"/>
    <mergeCell ref="D26:G26"/>
    <mergeCell ref="H26:L26"/>
    <mergeCell ref="L10:L11"/>
    <mergeCell ref="A17:B17"/>
    <mergeCell ref="A18:D18"/>
    <mergeCell ref="F19:I19"/>
    <mergeCell ref="A20:C20"/>
    <mergeCell ref="D20:G20"/>
    <mergeCell ref="H20:L20"/>
    <mergeCell ref="A7:K7"/>
    <mergeCell ref="A8:K8"/>
    <mergeCell ref="A10:A11"/>
    <mergeCell ref="B10:B11"/>
    <mergeCell ref="C10:E10"/>
    <mergeCell ref="F10:H10"/>
    <mergeCell ref="I10:I11"/>
    <mergeCell ref="J10:J11"/>
    <mergeCell ref="K10:K11"/>
    <mergeCell ref="A6:K6"/>
    <mergeCell ref="A1:E1"/>
    <mergeCell ref="F1:K1"/>
    <mergeCell ref="A2:E2"/>
    <mergeCell ref="F2:K2"/>
    <mergeCell ref="A4:K4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3" zoomScale="145" zoomScaleNormal="145" workbookViewId="0">
      <selection activeCell="H22" sqref="H22:L22"/>
    </sheetView>
  </sheetViews>
  <sheetFormatPr defaultRowHeight="16.8" x14ac:dyDescent="0.3"/>
  <cols>
    <col min="1" max="1" width="6" style="1" bestFit="1" customWidth="1"/>
    <col min="2" max="2" width="15.88671875" style="1" customWidth="1"/>
    <col min="3" max="8" width="10.44140625" style="1" customWidth="1"/>
    <col min="9" max="9" width="14.88671875" style="1" customWidth="1"/>
    <col min="10" max="10" width="8.44140625" style="1" customWidth="1"/>
    <col min="11" max="11" width="10.6640625" style="1" customWidth="1"/>
    <col min="12" max="12" width="9.77734375" style="1" customWidth="1"/>
    <col min="13" max="16384" width="8.88671875" style="1"/>
  </cols>
  <sheetData>
    <row r="1" spans="1:12" x14ac:dyDescent="0.3">
      <c r="A1" s="20" t="s">
        <v>0</v>
      </c>
      <c r="B1" s="20"/>
      <c r="C1" s="20"/>
      <c r="D1" s="20"/>
      <c r="E1" s="20"/>
      <c r="F1" s="21" t="s">
        <v>49</v>
      </c>
      <c r="G1" s="21"/>
      <c r="H1" s="21"/>
      <c r="I1" s="21"/>
      <c r="J1" s="21"/>
      <c r="K1" s="21"/>
    </row>
    <row r="2" spans="1:12" x14ac:dyDescent="0.3">
      <c r="A2" s="21" t="s">
        <v>1</v>
      </c>
      <c r="B2" s="21"/>
      <c r="C2" s="21"/>
      <c r="D2" s="21"/>
      <c r="E2" s="21"/>
      <c r="F2" s="21" t="s">
        <v>34</v>
      </c>
      <c r="G2" s="21"/>
      <c r="H2" s="21"/>
      <c r="I2" s="21"/>
      <c r="J2" s="21"/>
      <c r="K2" s="21"/>
    </row>
    <row r="4" spans="1:12" x14ac:dyDescent="0.3">
      <c r="A4" s="21" t="s">
        <v>62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2" s="2" customFormat="1" ht="25.2" customHeight="1" x14ac:dyDescent="0.3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3"/>
    </row>
    <row r="7" spans="1:12" s="2" customFormat="1" ht="25.2" customHeight="1" x14ac:dyDescent="0.3">
      <c r="A7" s="24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1:12" s="2" customFormat="1" ht="25.2" customHeight="1" x14ac:dyDescent="0.3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10" spans="1:12" x14ac:dyDescent="0.3">
      <c r="A10" s="25" t="s">
        <v>4</v>
      </c>
      <c r="B10" s="25" t="s">
        <v>5</v>
      </c>
      <c r="C10" s="25" t="s">
        <v>17</v>
      </c>
      <c r="D10" s="25"/>
      <c r="E10" s="25"/>
      <c r="F10" s="25" t="s">
        <v>18</v>
      </c>
      <c r="G10" s="25"/>
      <c r="H10" s="25"/>
      <c r="I10" s="25" t="s">
        <v>37</v>
      </c>
      <c r="J10" s="25" t="s">
        <v>10</v>
      </c>
      <c r="K10" s="25" t="s">
        <v>36</v>
      </c>
      <c r="L10" s="25" t="s">
        <v>11</v>
      </c>
    </row>
    <row r="11" spans="1:12" s="16" customFormat="1" x14ac:dyDescent="0.3">
      <c r="A11" s="25"/>
      <c r="B11" s="25"/>
      <c r="C11" s="4" t="s">
        <v>46</v>
      </c>
      <c r="D11" s="5" t="s">
        <v>6</v>
      </c>
      <c r="E11" s="5" t="s">
        <v>7</v>
      </c>
      <c r="F11" s="5" t="s">
        <v>19</v>
      </c>
      <c r="G11" s="5" t="s">
        <v>8</v>
      </c>
      <c r="H11" s="5" t="s">
        <v>9</v>
      </c>
      <c r="I11" s="25"/>
      <c r="J11" s="25"/>
      <c r="K11" s="25"/>
      <c r="L11" s="25"/>
    </row>
    <row r="12" spans="1:12" s="9" customFormat="1" ht="13.8" x14ac:dyDescent="0.25">
      <c r="A12" s="7" t="s">
        <v>16</v>
      </c>
      <c r="B12" s="7" t="s">
        <v>22</v>
      </c>
      <c r="C12" s="8" t="s">
        <v>23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29</v>
      </c>
      <c r="J12" s="8" t="s">
        <v>30</v>
      </c>
      <c r="K12" s="8" t="s">
        <v>31</v>
      </c>
      <c r="L12" s="8" t="s">
        <v>32</v>
      </c>
    </row>
    <row r="13" spans="1:12" ht="18.600000000000001" customHeight="1" x14ac:dyDescent="0.3">
      <c r="A13" s="12">
        <v>1</v>
      </c>
      <c r="B13" s="12" t="s">
        <v>63</v>
      </c>
      <c r="C13" s="10">
        <v>12</v>
      </c>
      <c r="D13" s="10">
        <v>6</v>
      </c>
      <c r="E13" s="10">
        <v>2</v>
      </c>
      <c r="F13" s="10">
        <v>4</v>
      </c>
      <c r="G13" s="10">
        <v>2</v>
      </c>
      <c r="H13" s="10">
        <v>1</v>
      </c>
      <c r="I13" s="12">
        <f>SUM(C13:H13)</f>
        <v>27</v>
      </c>
      <c r="J13" s="12">
        <v>17</v>
      </c>
      <c r="K13" s="12">
        <f>I13-J13</f>
        <v>10</v>
      </c>
      <c r="L13" s="12"/>
    </row>
    <row r="14" spans="1:12" ht="18.600000000000001" customHeight="1" x14ac:dyDescent="0.3">
      <c r="A14" s="12">
        <v>2</v>
      </c>
      <c r="B14" s="12" t="s">
        <v>64</v>
      </c>
      <c r="C14" s="10">
        <v>14</v>
      </c>
      <c r="D14" s="10">
        <v>7</v>
      </c>
      <c r="E14" s="10">
        <v>3</v>
      </c>
      <c r="F14" s="10">
        <v>4</v>
      </c>
      <c r="G14" s="10">
        <v>2</v>
      </c>
      <c r="H14" s="10">
        <v>2.5</v>
      </c>
      <c r="I14" s="12">
        <f>SUM(C14:H14)</f>
        <v>32.5</v>
      </c>
      <c r="J14" s="12">
        <v>17</v>
      </c>
      <c r="K14" s="12">
        <f t="shared" ref="K14:K17" si="0">I14-J14</f>
        <v>15.5</v>
      </c>
      <c r="L14" s="12"/>
    </row>
    <row r="15" spans="1:12" ht="18.600000000000001" customHeight="1" x14ac:dyDescent="0.3">
      <c r="A15" s="12">
        <v>3</v>
      </c>
      <c r="B15" s="12" t="s">
        <v>65</v>
      </c>
      <c r="C15" s="10">
        <v>13</v>
      </c>
      <c r="D15" s="10">
        <v>8</v>
      </c>
      <c r="E15" s="10">
        <v>4</v>
      </c>
      <c r="F15" s="10">
        <v>4</v>
      </c>
      <c r="G15" s="10">
        <v>2</v>
      </c>
      <c r="H15" s="10">
        <v>2.5</v>
      </c>
      <c r="I15" s="12">
        <f t="shared" ref="I15:I17" si="1">SUM(C15:H15)</f>
        <v>33.5</v>
      </c>
      <c r="J15" s="12">
        <v>17</v>
      </c>
      <c r="K15" s="12">
        <f t="shared" si="0"/>
        <v>16.5</v>
      </c>
      <c r="L15" s="12"/>
    </row>
    <row r="16" spans="1:12" ht="18.600000000000001" customHeight="1" x14ac:dyDescent="0.3">
      <c r="A16" s="12">
        <v>4</v>
      </c>
      <c r="B16" s="12" t="s">
        <v>66</v>
      </c>
      <c r="C16" s="10">
        <v>11</v>
      </c>
      <c r="D16" s="10">
        <v>6</v>
      </c>
      <c r="E16" s="10">
        <v>2</v>
      </c>
      <c r="F16" s="10">
        <v>4</v>
      </c>
      <c r="G16" s="10">
        <v>2</v>
      </c>
      <c r="H16" s="10">
        <v>2.5</v>
      </c>
      <c r="I16" s="12">
        <f t="shared" ref="I16" si="2">SUM(C16:H16)</f>
        <v>27.5</v>
      </c>
      <c r="J16" s="12">
        <v>17</v>
      </c>
      <c r="K16" s="12">
        <f t="shared" ref="K16" si="3">I16-J16</f>
        <v>10.5</v>
      </c>
      <c r="L16" s="12"/>
    </row>
    <row r="17" spans="1:12" ht="18.600000000000001" customHeight="1" x14ac:dyDescent="0.3">
      <c r="A17" s="12">
        <v>5</v>
      </c>
      <c r="B17" s="12" t="s">
        <v>67</v>
      </c>
      <c r="C17" s="10">
        <v>11</v>
      </c>
      <c r="D17" s="10">
        <v>6</v>
      </c>
      <c r="E17" s="10">
        <v>2</v>
      </c>
      <c r="F17" s="10">
        <v>4</v>
      </c>
      <c r="G17" s="10">
        <v>2</v>
      </c>
      <c r="H17" s="10">
        <v>2.5</v>
      </c>
      <c r="I17" s="12">
        <f t="shared" si="1"/>
        <v>27.5</v>
      </c>
      <c r="J17" s="12"/>
      <c r="K17" s="12">
        <f t="shared" si="0"/>
        <v>27.5</v>
      </c>
      <c r="L17" s="12" t="s">
        <v>68</v>
      </c>
    </row>
    <row r="18" spans="1:12" ht="21.6" customHeight="1" x14ac:dyDescent="0.3">
      <c r="A18" s="28" t="s">
        <v>33</v>
      </c>
      <c r="B18" s="28"/>
      <c r="C18" s="18">
        <f t="shared" ref="C18:K18" si="4">SUM(C13:C17)</f>
        <v>61</v>
      </c>
      <c r="D18" s="18">
        <f t="shared" si="4"/>
        <v>33</v>
      </c>
      <c r="E18" s="18">
        <f t="shared" si="4"/>
        <v>13</v>
      </c>
      <c r="F18" s="18">
        <f t="shared" si="4"/>
        <v>20</v>
      </c>
      <c r="G18" s="18">
        <f t="shared" si="4"/>
        <v>10</v>
      </c>
      <c r="H18" s="18">
        <f t="shared" si="4"/>
        <v>11</v>
      </c>
      <c r="I18" s="18">
        <f t="shared" si="4"/>
        <v>148</v>
      </c>
      <c r="J18" s="18">
        <f t="shared" si="4"/>
        <v>68</v>
      </c>
      <c r="K18" s="18">
        <f t="shared" si="4"/>
        <v>80</v>
      </c>
      <c r="L18" s="18"/>
    </row>
    <row r="19" spans="1:12" x14ac:dyDescent="0.3">
      <c r="A19" s="26" t="s">
        <v>35</v>
      </c>
      <c r="B19" s="26"/>
      <c r="C19" s="26"/>
      <c r="D19" s="26"/>
      <c r="E19" s="17">
        <f>K18</f>
        <v>80</v>
      </c>
    </row>
    <row r="20" spans="1:12" x14ac:dyDescent="0.3">
      <c r="F20" s="27" t="s">
        <v>72</v>
      </c>
      <c r="G20" s="27"/>
      <c r="H20" s="27"/>
      <c r="I20" s="27"/>
    </row>
    <row r="21" spans="1:12" x14ac:dyDescent="0.3">
      <c r="A21" s="21" t="s">
        <v>39</v>
      </c>
      <c r="B21" s="21"/>
      <c r="C21" s="21"/>
      <c r="D21" s="21" t="s">
        <v>40</v>
      </c>
      <c r="E21" s="21"/>
      <c r="F21" s="21"/>
      <c r="G21" s="21"/>
      <c r="H21" s="21" t="s">
        <v>43</v>
      </c>
      <c r="I21" s="21"/>
      <c r="J21" s="21"/>
      <c r="K21" s="21"/>
      <c r="L21" s="21"/>
    </row>
    <row r="22" spans="1:12" ht="21.6" customHeight="1" x14ac:dyDescent="0.3">
      <c r="B22" s="11"/>
      <c r="C22" s="11"/>
      <c r="D22" s="23" t="s">
        <v>41</v>
      </c>
      <c r="E22" s="23"/>
      <c r="F22" s="23"/>
      <c r="G22" s="23"/>
      <c r="H22" s="20" t="s">
        <v>41</v>
      </c>
      <c r="I22" s="20"/>
      <c r="J22" s="20"/>
      <c r="K22" s="20"/>
      <c r="L22" s="20"/>
    </row>
    <row r="23" spans="1:12" x14ac:dyDescent="0.3">
      <c r="H23" s="21" t="s">
        <v>44</v>
      </c>
      <c r="I23" s="21"/>
      <c r="J23" s="21"/>
      <c r="K23" s="21"/>
      <c r="L23" s="21"/>
    </row>
    <row r="27" spans="1:12" s="2" customFormat="1" x14ac:dyDescent="0.3">
      <c r="A27" s="22" t="s">
        <v>21</v>
      </c>
      <c r="B27" s="22"/>
      <c r="C27" s="22"/>
      <c r="D27" s="22" t="s">
        <v>42</v>
      </c>
      <c r="E27" s="22"/>
      <c r="F27" s="22"/>
      <c r="G27" s="22"/>
      <c r="H27" s="22" t="s">
        <v>45</v>
      </c>
      <c r="I27" s="22"/>
      <c r="J27" s="22"/>
      <c r="K27" s="22"/>
      <c r="L27" s="22"/>
    </row>
  </sheetData>
  <sheetProtection password="C487" sheet="1" objects="1" scenarios="1"/>
  <mergeCells count="28">
    <mergeCell ref="A6:K6"/>
    <mergeCell ref="A1:E1"/>
    <mergeCell ref="F1:K1"/>
    <mergeCell ref="A2:E2"/>
    <mergeCell ref="F2:K2"/>
    <mergeCell ref="A4:K4"/>
    <mergeCell ref="A7:K7"/>
    <mergeCell ref="A8:K8"/>
    <mergeCell ref="A10:A11"/>
    <mergeCell ref="B10:B11"/>
    <mergeCell ref="C10:E10"/>
    <mergeCell ref="F10:H10"/>
    <mergeCell ref="I10:I11"/>
    <mergeCell ref="J10:J11"/>
    <mergeCell ref="K10:K11"/>
    <mergeCell ref="L10:L11"/>
    <mergeCell ref="A18:B18"/>
    <mergeCell ref="A19:D19"/>
    <mergeCell ref="F20:I20"/>
    <mergeCell ref="A21:C21"/>
    <mergeCell ref="D21:G21"/>
    <mergeCell ref="H21:L21"/>
    <mergeCell ref="D22:G22"/>
    <mergeCell ref="H22:L22"/>
    <mergeCell ref="H23:L23"/>
    <mergeCell ref="A27:C27"/>
    <mergeCell ref="D27:G27"/>
    <mergeCell ref="H27:L27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zoomScale="115" zoomScaleNormal="115" workbookViewId="0">
      <selection activeCell="E13" sqref="E13"/>
    </sheetView>
  </sheetViews>
  <sheetFormatPr defaultRowHeight="16.8" x14ac:dyDescent="0.3"/>
  <cols>
    <col min="1" max="1" width="6" style="1" bestFit="1" customWidth="1"/>
    <col min="2" max="2" width="15.88671875" style="1" customWidth="1"/>
    <col min="3" max="8" width="10.44140625" style="1" customWidth="1"/>
    <col min="9" max="9" width="14.88671875" style="1" customWidth="1"/>
    <col min="10" max="10" width="8.44140625" style="1" customWidth="1"/>
    <col min="11" max="11" width="10.6640625" style="1" customWidth="1"/>
    <col min="12" max="12" width="9.77734375" style="1" customWidth="1"/>
    <col min="13" max="16384" width="8.88671875" style="1"/>
  </cols>
  <sheetData>
    <row r="1" spans="1:12" x14ac:dyDescent="0.3">
      <c r="A1" s="20" t="s">
        <v>0</v>
      </c>
      <c r="B1" s="20"/>
      <c r="C1" s="20"/>
      <c r="D1" s="20"/>
      <c r="E1" s="20"/>
      <c r="F1" s="21" t="s">
        <v>49</v>
      </c>
      <c r="G1" s="21"/>
      <c r="H1" s="21"/>
      <c r="I1" s="21"/>
      <c r="J1" s="21"/>
      <c r="K1" s="21"/>
    </row>
    <row r="2" spans="1:12" x14ac:dyDescent="0.3">
      <c r="A2" s="21" t="s">
        <v>1</v>
      </c>
      <c r="B2" s="21"/>
      <c r="C2" s="21"/>
      <c r="D2" s="21"/>
      <c r="E2" s="21"/>
      <c r="F2" s="21" t="s">
        <v>34</v>
      </c>
      <c r="G2" s="21"/>
      <c r="H2" s="21"/>
      <c r="I2" s="21"/>
      <c r="J2" s="21"/>
      <c r="K2" s="21"/>
    </row>
    <row r="4" spans="1:12" x14ac:dyDescent="0.3">
      <c r="A4" s="21" t="s">
        <v>69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2" ht="25.2" customHeight="1" x14ac:dyDescent="0.3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11"/>
    </row>
    <row r="7" spans="1:12" ht="25.2" customHeight="1" x14ac:dyDescent="0.3">
      <c r="A7" s="29" t="s">
        <v>47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11"/>
    </row>
    <row r="8" spans="1:12" ht="25.2" customHeight="1" x14ac:dyDescent="0.3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10" spans="1:12" x14ac:dyDescent="0.3">
      <c r="A10" s="25" t="s">
        <v>71</v>
      </c>
      <c r="B10" s="25" t="s">
        <v>70</v>
      </c>
      <c r="C10" s="25" t="s">
        <v>17</v>
      </c>
      <c r="D10" s="25"/>
      <c r="E10" s="25"/>
      <c r="F10" s="25" t="s">
        <v>18</v>
      </c>
      <c r="G10" s="25"/>
      <c r="H10" s="25"/>
      <c r="I10" s="25" t="s">
        <v>37</v>
      </c>
      <c r="J10" s="25" t="s">
        <v>10</v>
      </c>
      <c r="K10" s="25" t="s">
        <v>36</v>
      </c>
      <c r="L10" s="25" t="s">
        <v>11</v>
      </c>
    </row>
    <row r="11" spans="1:12" s="16" customFormat="1" x14ac:dyDescent="0.3">
      <c r="A11" s="25"/>
      <c r="B11" s="25"/>
      <c r="C11" s="4" t="s">
        <v>46</v>
      </c>
      <c r="D11" s="5" t="s">
        <v>6</v>
      </c>
      <c r="E11" s="5" t="s">
        <v>7</v>
      </c>
      <c r="F11" s="5" t="s">
        <v>19</v>
      </c>
      <c r="G11" s="5" t="s">
        <v>8</v>
      </c>
      <c r="H11" s="5" t="s">
        <v>9</v>
      </c>
      <c r="I11" s="25"/>
      <c r="J11" s="25"/>
      <c r="K11" s="25"/>
      <c r="L11" s="25"/>
    </row>
    <row r="12" spans="1:12" s="9" customFormat="1" ht="13.8" x14ac:dyDescent="0.25">
      <c r="A12" s="7" t="s">
        <v>16</v>
      </c>
      <c r="B12" s="7" t="s">
        <v>22</v>
      </c>
      <c r="C12" s="8" t="s">
        <v>23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29</v>
      </c>
      <c r="J12" s="8" t="s">
        <v>30</v>
      </c>
      <c r="K12" s="8" t="s">
        <v>31</v>
      </c>
      <c r="L12" s="8" t="s">
        <v>32</v>
      </c>
    </row>
    <row r="13" spans="1:12" ht="18.600000000000001" customHeight="1" x14ac:dyDescent="0.3">
      <c r="A13" s="12">
        <v>1</v>
      </c>
      <c r="B13" s="12">
        <v>9</v>
      </c>
      <c r="C13" s="19">
        <f>'Thang 9'!C17</f>
        <v>50</v>
      </c>
      <c r="D13" s="19">
        <f>'Thang 9'!D17</f>
        <v>27</v>
      </c>
      <c r="E13" s="19">
        <f>'Thang 9'!E17</f>
        <v>11</v>
      </c>
      <c r="F13" s="19">
        <f>'Thang 9'!F17</f>
        <v>35</v>
      </c>
      <c r="G13" s="19">
        <f>'Thang 9'!G17</f>
        <v>8</v>
      </c>
      <c r="H13" s="19">
        <f>'Thang 9'!H17</f>
        <v>8.5</v>
      </c>
      <c r="I13" s="12">
        <f>SUM(C13:H13)</f>
        <v>139.5</v>
      </c>
      <c r="J13" s="19">
        <f>'Thang 9'!J17</f>
        <v>68</v>
      </c>
      <c r="K13" s="12">
        <f>I13-J13</f>
        <v>71.5</v>
      </c>
      <c r="L13" s="12"/>
    </row>
    <row r="14" spans="1:12" ht="18.600000000000001" customHeight="1" x14ac:dyDescent="0.3">
      <c r="A14" s="12">
        <v>2</v>
      </c>
      <c r="B14" s="12">
        <v>10</v>
      </c>
      <c r="C14" s="19">
        <f>'Thang 10'!C18</f>
        <v>54</v>
      </c>
      <c r="D14" s="19">
        <f>'Thang 10'!D18</f>
        <v>32</v>
      </c>
      <c r="E14" s="19">
        <f>'Thang 10'!E18</f>
        <v>12</v>
      </c>
      <c r="F14" s="19">
        <f>'Thang 10'!F18</f>
        <v>39</v>
      </c>
      <c r="G14" s="19">
        <f>'Thang 10'!G18</f>
        <v>10</v>
      </c>
      <c r="H14" s="19">
        <f>'Thang 10'!H18</f>
        <v>11</v>
      </c>
      <c r="I14" s="12">
        <f>SUM(C14:H14)</f>
        <v>158</v>
      </c>
      <c r="J14" s="19">
        <f>'Thang 10'!J18</f>
        <v>85</v>
      </c>
      <c r="K14" s="12">
        <f t="shared" ref="K14:K16" si="0">I14-J14</f>
        <v>73</v>
      </c>
      <c r="L14" s="12"/>
    </row>
    <row r="15" spans="1:12" ht="18.600000000000001" customHeight="1" x14ac:dyDescent="0.3">
      <c r="A15" s="12">
        <v>3</v>
      </c>
      <c r="B15" s="12">
        <v>11</v>
      </c>
      <c r="C15" s="19">
        <f>'Thang 11'!C17</f>
        <v>50</v>
      </c>
      <c r="D15" s="19">
        <f>'Thang 11'!D17</f>
        <v>27</v>
      </c>
      <c r="E15" s="19">
        <f>'Thang 11'!E17</f>
        <v>11</v>
      </c>
      <c r="F15" s="19">
        <f>'Thang 11'!F17</f>
        <v>35</v>
      </c>
      <c r="G15" s="19">
        <f>'Thang 11'!G17</f>
        <v>8</v>
      </c>
      <c r="H15" s="19">
        <f>'Thang 11'!H17</f>
        <v>8.5</v>
      </c>
      <c r="I15" s="12">
        <f t="shared" ref="I15" si="1">SUM(C15:H15)</f>
        <v>139.5</v>
      </c>
      <c r="J15" s="19">
        <f>'Thang 11'!J17</f>
        <v>68</v>
      </c>
      <c r="K15" s="12">
        <f t="shared" si="0"/>
        <v>71.5</v>
      </c>
      <c r="L15" s="12"/>
    </row>
    <row r="16" spans="1:12" ht="18.600000000000001" customHeight="1" x14ac:dyDescent="0.3">
      <c r="A16" s="12">
        <v>4</v>
      </c>
      <c r="B16" s="12">
        <v>12</v>
      </c>
      <c r="C16" s="19">
        <f>'Thang 12'!C18</f>
        <v>61</v>
      </c>
      <c r="D16" s="19">
        <f>'Thang 12'!D18</f>
        <v>33</v>
      </c>
      <c r="E16" s="19">
        <f>'Thang 12'!E18</f>
        <v>13</v>
      </c>
      <c r="F16" s="19">
        <f>'Thang 12'!F18</f>
        <v>20</v>
      </c>
      <c r="G16" s="19">
        <f>'Thang 12'!G18</f>
        <v>10</v>
      </c>
      <c r="H16" s="19">
        <f>'Thang 12'!H18</f>
        <v>11</v>
      </c>
      <c r="I16" s="12">
        <f>SUM(C16:H16)</f>
        <v>148</v>
      </c>
      <c r="J16" s="19">
        <f>'Thang 12'!J18</f>
        <v>68</v>
      </c>
      <c r="K16" s="12">
        <f t="shared" si="0"/>
        <v>80</v>
      </c>
      <c r="L16" s="12"/>
    </row>
    <row r="17" spans="1:12" ht="21.6" customHeight="1" x14ac:dyDescent="0.3">
      <c r="A17" s="28" t="s">
        <v>33</v>
      </c>
      <c r="B17" s="28"/>
      <c r="C17" s="18">
        <f>SUM(C13:C16)</f>
        <v>215</v>
      </c>
      <c r="D17" s="18">
        <f t="shared" ref="D17:K17" si="2">SUM(D13:D16)</f>
        <v>119</v>
      </c>
      <c r="E17" s="18">
        <f t="shared" si="2"/>
        <v>47</v>
      </c>
      <c r="F17" s="18">
        <f t="shared" si="2"/>
        <v>129</v>
      </c>
      <c r="G17" s="18">
        <f t="shared" si="2"/>
        <v>36</v>
      </c>
      <c r="H17" s="18">
        <f t="shared" si="2"/>
        <v>39</v>
      </c>
      <c r="I17" s="18">
        <f>SUM(I13:I16)</f>
        <v>585</v>
      </c>
      <c r="J17" s="18">
        <f>SUM(J13:J16)</f>
        <v>289</v>
      </c>
      <c r="K17" s="18">
        <f t="shared" si="2"/>
        <v>296</v>
      </c>
      <c r="L17" s="18"/>
    </row>
    <row r="18" spans="1:12" x14ac:dyDescent="0.3">
      <c r="A18" s="26" t="s">
        <v>35</v>
      </c>
      <c r="B18" s="26"/>
      <c r="C18" s="26"/>
      <c r="D18" s="26"/>
      <c r="E18" s="17">
        <f>K17</f>
        <v>296</v>
      </c>
    </row>
    <row r="19" spans="1:12" x14ac:dyDescent="0.3">
      <c r="F19" s="27" t="s">
        <v>72</v>
      </c>
      <c r="G19" s="27"/>
      <c r="H19" s="27"/>
      <c r="I19" s="27"/>
    </row>
    <row r="20" spans="1:12" x14ac:dyDescent="0.3">
      <c r="A20" s="21" t="s">
        <v>39</v>
      </c>
      <c r="B20" s="21"/>
      <c r="C20" s="21"/>
      <c r="D20" s="21" t="s">
        <v>40</v>
      </c>
      <c r="E20" s="21"/>
      <c r="F20" s="21"/>
      <c r="G20" s="21"/>
      <c r="H20" s="21" t="s">
        <v>43</v>
      </c>
      <c r="I20" s="21"/>
      <c r="J20" s="21"/>
      <c r="K20" s="21"/>
      <c r="L20" s="21"/>
    </row>
    <row r="21" spans="1:12" ht="21.6" customHeight="1" x14ac:dyDescent="0.3">
      <c r="B21" s="11"/>
      <c r="C21" s="11"/>
      <c r="D21" s="23" t="s">
        <v>41</v>
      </c>
      <c r="E21" s="23"/>
      <c r="F21" s="23"/>
      <c r="G21" s="23"/>
      <c r="H21" s="20" t="s">
        <v>41</v>
      </c>
      <c r="I21" s="20"/>
      <c r="J21" s="20"/>
      <c r="K21" s="20"/>
      <c r="L21" s="20"/>
    </row>
    <row r="22" spans="1:12" x14ac:dyDescent="0.3">
      <c r="H22" s="21" t="s">
        <v>44</v>
      </c>
      <c r="I22" s="21"/>
      <c r="J22" s="21"/>
      <c r="K22" s="21"/>
      <c r="L22" s="21"/>
    </row>
    <row r="27" spans="1:12" x14ac:dyDescent="0.3">
      <c r="A27" s="21" t="s">
        <v>21</v>
      </c>
      <c r="B27" s="21"/>
      <c r="C27" s="21"/>
      <c r="D27" s="21" t="s">
        <v>42</v>
      </c>
      <c r="E27" s="21"/>
      <c r="F27" s="21"/>
      <c r="G27" s="21"/>
      <c r="H27" s="21" t="s">
        <v>45</v>
      </c>
      <c r="I27" s="21"/>
      <c r="J27" s="21"/>
      <c r="K27" s="21"/>
      <c r="L27" s="21"/>
    </row>
  </sheetData>
  <sheetProtection password="C487" sheet="1" objects="1" scenarios="1"/>
  <mergeCells count="28">
    <mergeCell ref="A6:K6"/>
    <mergeCell ref="A1:E1"/>
    <mergeCell ref="F1:K1"/>
    <mergeCell ref="A2:E2"/>
    <mergeCell ref="F2:K2"/>
    <mergeCell ref="A4:K4"/>
    <mergeCell ref="A7:K7"/>
    <mergeCell ref="A8:K8"/>
    <mergeCell ref="A10:A11"/>
    <mergeCell ref="B10:B11"/>
    <mergeCell ref="C10:E10"/>
    <mergeCell ref="F10:H10"/>
    <mergeCell ref="I10:I11"/>
    <mergeCell ref="J10:J11"/>
    <mergeCell ref="K10:K11"/>
    <mergeCell ref="L10:L11"/>
    <mergeCell ref="A17:B17"/>
    <mergeCell ref="A18:D18"/>
    <mergeCell ref="F19:I19"/>
    <mergeCell ref="A20:C20"/>
    <mergeCell ref="D20:G20"/>
    <mergeCell ref="H20:L20"/>
    <mergeCell ref="D21:G21"/>
    <mergeCell ref="H21:L21"/>
    <mergeCell ref="H22:L22"/>
    <mergeCell ref="A27:C27"/>
    <mergeCell ref="D27:G27"/>
    <mergeCell ref="H27:L27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Thang 9</vt:lpstr>
      <vt:lpstr>Thang 10</vt:lpstr>
      <vt:lpstr>Thang 11</vt:lpstr>
      <vt:lpstr>Thang 12</vt:lpstr>
      <vt:lpstr>Tong 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2024-10-27T11:05:27Z</cp:lastPrinted>
  <dcterms:created xsi:type="dcterms:W3CDTF">2024-10-27T09:02:22Z</dcterms:created>
  <dcterms:modified xsi:type="dcterms:W3CDTF">2024-10-27T19:44:11Z</dcterms:modified>
</cp:coreProperties>
</file>